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3-Marzo2016\1603-Marzo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D83" i="2" l="1"/>
  <c r="F23" i="2" l="1"/>
  <c r="E23" i="2"/>
  <c r="D23" i="2"/>
  <c r="D4" i="2" l="1"/>
  <c r="E4" i="2"/>
  <c r="F4" i="2"/>
  <c r="D7" i="2"/>
  <c r="E7" i="2"/>
  <c r="F7" i="2"/>
  <c r="D11" i="2"/>
  <c r="E11" i="2"/>
  <c r="F11" i="2"/>
  <c r="F83" i="2" l="1"/>
  <c r="E83" i="2"/>
</calcChain>
</file>

<file path=xl/sharedStrings.xml><?xml version="1.0" encoding="utf-8"?>
<sst xmlns="http://schemas.openxmlformats.org/spreadsheetml/2006/main" count="146" uniqueCount="135">
  <si>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</si>
  <si>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</si>
  <si>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</si>
  <si>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</si>
  <si>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</si>
  <si>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</si>
  <si>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</si>
  <si>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</si>
  <si>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BESTINVER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</si>
  <si>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</si>
  <si>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</si>
  <si>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</si>
  <si>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</si>
  <si>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</si>
  <si>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</si>
  <si>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</si>
  <si>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</si>
  <si>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</si>
  <si>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</si>
  <si>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</si>
  <si>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</si>
  <si>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</si>
  <si>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</si>
  <si>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</si>
  <si>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</si>
  <si>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</si>
  <si>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</si>
  <si>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</si>
  <si>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</si>
  <si>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</si>
  <si>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</si>
  <si>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</si>
  <si>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</si>
  <si>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</si>
  <si>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</si>
  <si>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</si>
  <si>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</si>
  <si>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</si>
  <si>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</si>
  <si>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</si>
  <si>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</si>
  <si>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</si>
  <si>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</si>
  <si>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</si>
  <si>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</si>
  <si>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BESTINVER GESTIÓN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</si>
  <si>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</si>
  <si>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</si>
  <si>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</si>
  <si>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</si>
  <si>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</si>
  <si>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</si>
  <si>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</si>
  <si>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</si>
  <si>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</si>
  <si>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</si>
  <si>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</si>
  <si>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</si>
  <si>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</si>
  <si>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</si>
  <si>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</si>
  <si>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</si>
  <si>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</si>
  <si>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</si>
  <si>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</si>
  <si>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</si>
  <si>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</si>
  <si>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</si>
  <si>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</si>
  <si>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</si>
  <si>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</si>
  <si>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</si>
  <si>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</si>
  <si>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</si>
  <si>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</si>
  <si>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</si>
  <si>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</si>
  <si>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</si>
  <si>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</si>
  <si>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</si>
  <si>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</si>
  <si>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</si>
  <si>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</si>
  <si>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</si>
  <si>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</si>
  <si>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</si>
  <si>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</si>
  <si>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</si>
  <si>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</si>
  <si>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</si>
  <si>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</si>
  <si>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</si>
  <si>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</si>
  <si>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</si>
  <si>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</si>
  <si>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SINERGIA ADVISORS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</si>
  <si>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</si>
  <si>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</si>
  <si>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</si>
  <si>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</si>
  <si>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</si>
  <si>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</si>
  <si>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</si>
  <si>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</si>
  <si>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</si>
  <si>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</si>
  <si>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</si>
  <si>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</si>
  <si>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</si>
  <si>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</si>
  <si>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</si>
  <si>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</si>
  <si>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</si>
  <si>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</si>
  <si>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NEILA CAPITAL</t>
  </si>
  <si>
    <t>FIDENTIIS</t>
  </si>
  <si>
    <t>MAGALLANES</t>
  </si>
  <si>
    <t>MAGALLANES VALUE INVES.</t>
  </si>
  <si>
    <t>AURIGA</t>
  </si>
  <si>
    <t>AURIGA AM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</si>
  <si>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</si>
  <si>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</si>
  <si>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</si>
  <si>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</si>
  <si>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</si>
  <si>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</si>
  <si>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</si>
  <si>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</si>
  <si>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</si>
  <si>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</si>
  <si>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DEUTSCHE ASSET &amp; WM</t>
  </si>
  <si>
    <t>ANDBANK WM</t>
  </si>
  <si>
    <t>DUX INVERSORES</t>
  </si>
  <si>
    <t>ATL CAPITAL</t>
  </si>
  <si>
    <t>IMANTIA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</si>
</sst>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hair">
        <color rgb="FFF67307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dotted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thin">
        <color rgb="FF003380"/>
      </left>
      <right/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hair">
        <color rgb="FFF67307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/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/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32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36" xfId="0" applyNumberFormat="1" applyFont="1" applyFill="1" applyBorder="1" applyAlignment="1">
      <alignment horizontal="right" vertical="center" indent="1"/>
    </xf>
    <xf numFmtId="0" fontId="14" fillId="0" borderId="36" xfId="0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14" fillId="0" borderId="41" xfId="0" applyFont="1" applyFill="1" applyBorder="1" applyAlignment="1">
      <alignment horizontal="right" vertical="center" indent="1"/>
    </xf>
    <xf numFmtId="3" fontId="14" fillId="0" borderId="42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45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left" vertical="center" indent="1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6" fillId="0" borderId="46" xfId="0" applyFont="1" applyFill="1" applyBorder="1" applyAlignment="1">
      <alignment horizontal="lef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6" fillId="0" borderId="48" xfId="0" applyFont="1" applyFill="1" applyBorder="1" applyAlignment="1">
      <alignment horizontal="left" vertical="center" indent="1"/>
    </xf>
    <xf numFmtId="0" fontId="35" fillId="0" borderId="49" xfId="0" applyFont="1" applyFill="1" applyBorder="1" applyAlignment="1">
      <alignment horizontal="left" vertical="center" indent="1"/>
    </xf>
    <xf numFmtId="0" fontId="36" fillId="0" borderId="50" xfId="0" applyFont="1" applyFill="1" applyBorder="1" applyAlignment="1">
      <alignment horizontal="lef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6" fillId="0" borderId="38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0" fontId="14" fillId="0" borderId="38" xfId="0" applyFont="1" applyFill="1" applyBorder="1" applyAlignment="1">
      <alignment horizontal="right" vertical="center" indent="1"/>
    </xf>
    <xf numFmtId="3" fontId="14" fillId="0" borderId="39" xfId="0" applyNumberFormat="1" applyFont="1" applyFill="1" applyBorder="1" applyAlignment="1">
      <alignment horizontal="right" vertical="center" indent="1"/>
    </xf>
    <xf numFmtId="0" fontId="36" fillId="0" borderId="36" xfId="0" applyFont="1" applyFill="1" applyBorder="1" applyAlignment="1">
      <alignment horizontal="left" vertical="center" indent="1"/>
    </xf>
    <xf numFmtId="0" fontId="35" fillId="0" borderId="36" xfId="0" applyFont="1" applyFill="1" applyBorder="1" applyAlignment="1">
      <alignment horizontal="left" vertical="center" indent="1"/>
    </xf>
    <xf numFmtId="0" fontId="36" fillId="0" borderId="52" xfId="0" applyFont="1" applyFill="1" applyBorder="1" applyAlignment="1">
      <alignment horizontal="left" vertical="center" indent="1"/>
    </xf>
    <xf numFmtId="0" fontId="36" fillId="0" borderId="54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0" fontId="36" fillId="0" borderId="55" xfId="0" applyFont="1" applyFill="1" applyBorder="1" applyAlignment="1">
      <alignment horizontal="left" vertical="center" indent="1"/>
    </xf>
    <xf numFmtId="0" fontId="35" fillId="0" borderId="55" xfId="0" applyFont="1" applyFill="1" applyBorder="1" applyAlignment="1">
      <alignment horizontal="left" vertical="center" indent="1"/>
    </xf>
    <xf numFmtId="0" fontId="36" fillId="0" borderId="56" xfId="0" applyFont="1" applyFill="1" applyBorder="1" applyAlignment="1">
      <alignment horizontal="left" vertical="center" indent="1"/>
    </xf>
    <xf numFmtId="0" fontId="35" fillId="0" borderId="57" xfId="0" applyFont="1" applyFill="1" applyBorder="1" applyAlignment="1">
      <alignment horizontal="left" vertical="center" indent="1"/>
    </xf>
    <xf numFmtId="0" fontId="36" fillId="0" borderId="58" xfId="0" applyFont="1" applyFill="1" applyBorder="1" applyAlignment="1">
      <alignment horizontal="left" vertical="center" indent="1"/>
    </xf>
    <xf numFmtId="0" fontId="35" fillId="0" borderId="59" xfId="0" applyFont="1" applyFill="1" applyBorder="1" applyAlignment="1">
      <alignment horizontal="left" vertical="center" indent="1"/>
    </xf>
    <xf numFmtId="0" fontId="14" fillId="0" borderId="54" xfId="0" applyFont="1" applyFill="1" applyBorder="1" applyAlignment="1">
      <alignment horizontal="right" vertical="center" indent="1"/>
    </xf>
    <xf numFmtId="3" fontId="14" fillId="0" borderId="60" xfId="0" applyNumberFormat="1" applyFont="1" applyFill="1" applyBorder="1" applyAlignment="1">
      <alignment horizontal="right" vertical="center" indent="1"/>
    </xf>
    <xf numFmtId="0" fontId="36" fillId="0" borderId="61" xfId="0" applyFont="1" applyFill="1" applyBorder="1" applyAlignment="1">
      <alignment horizontal="left" vertical="center" indent="1"/>
    </xf>
    <xf numFmtId="0" fontId="35" fillId="0" borderId="61" xfId="0" applyFont="1" applyFill="1" applyBorder="1" applyAlignment="1">
      <alignment horizontal="left" vertical="center" indent="1"/>
    </xf>
    <xf numFmtId="3" fontId="14" fillId="0" borderId="61" xfId="0" applyNumberFormat="1" applyFont="1" applyFill="1" applyBorder="1" applyAlignment="1">
      <alignment horizontal="right" vertical="center" indent="1"/>
    </xf>
    <xf numFmtId="0" fontId="14" fillId="0" borderId="61" xfId="0" applyFont="1" applyFill="1" applyBorder="1" applyAlignment="1">
      <alignment horizontal="right" vertical="center" indent="1"/>
    </xf>
    <xf numFmtId="3" fontId="14" fillId="0" borderId="62" xfId="0" applyNumberFormat="1" applyFont="1" applyFill="1" applyBorder="1" applyAlignment="1">
      <alignment horizontal="right" vertical="center" indent="1"/>
    </xf>
    <xf numFmtId="3" fontId="14" fillId="0" borderId="54" xfId="0" quotePrefix="1" applyNumberFormat="1" applyFont="1" applyFill="1" applyBorder="1" applyAlignment="1">
      <alignment horizontal="right" vertical="center" indent="1"/>
    </xf>
    <xf numFmtId="0" fontId="15" fillId="36" borderId="63" xfId="0" applyFont="1" applyFill="1" applyBorder="1" applyAlignment="1">
      <alignment horizontal="right" vertical="center" indent="1"/>
    </xf>
    <xf numFmtId="0" fontId="15" fillId="36" borderId="64" xfId="0" applyFont="1" applyFill="1" applyBorder="1" applyAlignment="1">
      <alignment horizontal="right" vertical="center" indent="1"/>
    </xf>
    <xf numFmtId="0" fontId="36" fillId="0" borderId="65" xfId="0" applyFont="1" applyFill="1" applyBorder="1" applyAlignment="1">
      <alignment horizontal="left" vertical="center" indent="1"/>
    </xf>
    <xf numFmtId="0" fontId="35" fillId="0" borderId="66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14" fillId="0" borderId="25" xfId="0" applyFont="1" applyFill="1" applyBorder="1" applyAlignment="1">
      <alignment horizontal="right" vertical="center" indent="1"/>
    </xf>
    <xf numFmtId="0" fontId="14" fillId="0" borderId="26" xfId="0" applyFont="1" applyFill="1" applyBorder="1" applyAlignment="1">
      <alignment horizontal="righ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3" fontId="14" fillId="0" borderId="54" xfId="0" applyNumberFormat="1" applyFont="1" applyFill="1" applyBorder="1" applyAlignment="1">
      <alignment horizontal="right" vertical="center" indent="1"/>
    </xf>
    <xf numFmtId="0" fontId="36" fillId="0" borderId="53" xfId="0" applyFont="1" applyFill="1" applyBorder="1" applyAlignment="1">
      <alignment horizontal="left" vertical="center" indent="1"/>
    </xf>
    <xf numFmtId="0" fontId="35" fillId="0" borderId="53" xfId="0" applyFont="1" applyFill="1" applyBorder="1" applyAlignment="1">
      <alignment horizontal="left" vertical="center" indent="1"/>
    </xf>
    <xf numFmtId="0" fontId="15" fillId="36" borderId="67" xfId="0" applyFont="1" applyFill="1" applyBorder="1" applyAlignment="1">
      <alignment horizontal="right" vertical="center" indent="1"/>
    </xf>
    <xf numFmtId="3" fontId="14" fillId="0" borderId="40" xfId="0" applyNumberFormat="1" applyFont="1" applyFill="1" applyBorder="1" applyAlignment="1">
      <alignment horizontal="right" vertical="center" indent="1"/>
    </xf>
    <xf numFmtId="0" fontId="14" fillId="0" borderId="40" xfId="0" applyFont="1" applyFill="1" applyBorder="1" applyAlignment="1">
      <alignment horizontal="right" vertical="center" indent="1"/>
    </xf>
    <xf numFmtId="3" fontId="14" fillId="0" borderId="68" xfId="0" applyNumberFormat="1" applyFont="1" applyFill="1" applyBorder="1" applyAlignment="1">
      <alignment horizontal="right" vertical="center" indent="1"/>
    </xf>
    <xf numFmtId="3" fontId="14" fillId="0" borderId="61" xfId="0" quotePrefix="1" applyNumberFormat="1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3" xfId="0" applyFont="1" applyFill="1" applyBorder="1" applyAlignment="1">
      <alignment horizontal="center" vertical="center"/>
    </xf>
    <xf numFmtId="0" fontId="8" fillId="35" borderId="44" xfId="0" applyFont="1" applyFill="1" applyBorder="1" applyAlignment="1">
      <alignment horizontal="center" vertical="center"/>
    </xf>
    <xf numFmtId="0" fontId="36" fillId="0" borderId="69" xfId="0" applyFont="1" applyFill="1" applyBorder="1" applyAlignment="1">
      <alignment horizontal="left" vertical="center" indent="1"/>
    </xf>
    <xf numFmtId="0" fontId="35" fillId="0" borderId="70" xfId="0" applyFont="1" applyFill="1" applyBorder="1" applyAlignment="1">
      <alignment horizontal="left" vertical="center" indent="1"/>
    </xf>
    <xf numFmtId="0" fontId="36" fillId="0" borderId="71" xfId="0" applyFont="1" applyFill="1" applyBorder="1" applyAlignment="1">
      <alignment horizontal="left" vertical="center" indent="1"/>
    </xf>
    <xf numFmtId="0" fontId="35" fillId="0" borderId="71" xfId="0" applyFont="1" applyFill="1" applyBorder="1" applyAlignment="1">
      <alignment horizontal="left" vertical="center" indent="1"/>
    </xf>
    <xf numFmtId="0" fontId="36" fillId="0" borderId="72" xfId="0" applyFont="1" applyFill="1" applyBorder="1" applyAlignment="1">
      <alignment horizontal="left" vertical="center" indent="1"/>
    </xf>
    <xf numFmtId="0" fontId="35" fillId="0" borderId="73" xfId="0" applyFont="1" applyFill="1" applyBorder="1" applyAlignment="1">
      <alignment horizontal="lef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24" t="s">
        <v>17</v>
      </c>
      <c r="B1" s="125"/>
      <c r="C1" s="125"/>
      <c r="D1" s="125"/>
      <c r="E1" s="125"/>
      <c r="F1" s="32">
        <v>42460</v>
      </c>
    </row>
    <row r="2" spans="1:6" s="6" customFormat="1" ht="17.45" customHeight="1" x14ac:dyDescent="0.25">
      <c r="A2" s="12" t="s">
        <v>62</v>
      </c>
      <c r="B2" s="12" t="s">
        <v>12</v>
      </c>
      <c r="C2" s="13" t="s">
        <v>13</v>
      </c>
      <c r="D2" s="14" t="s">
        <v>15</v>
      </c>
      <c r="E2" s="13" t="s">
        <v>91</v>
      </c>
      <c r="F2" s="15" t="s">
        <v>63</v>
      </c>
    </row>
    <row r="3" spans="1:6" s="2" customFormat="1" ht="12.2" customHeight="1" thickBot="1" x14ac:dyDescent="0.3">
      <c r="A3" s="36">
        <v>1</v>
      </c>
      <c r="B3" s="90" t="s">
        <v>25</v>
      </c>
      <c r="C3" s="91" t="s">
        <v>60</v>
      </c>
      <c r="D3" s="92">
        <v>4560331.4942699997</v>
      </c>
      <c r="E3" s="93">
        <v>503</v>
      </c>
      <c r="F3" s="94">
        <v>99351</v>
      </c>
    </row>
    <row r="4" spans="1:6" s="2" customFormat="1" ht="12.2" customHeight="1" x14ac:dyDescent="0.25">
      <c r="A4" s="37">
        <v>2</v>
      </c>
      <c r="B4" s="46" t="s">
        <v>0</v>
      </c>
      <c r="C4" s="33"/>
      <c r="D4" s="16">
        <f>+D5+D6</f>
        <v>3567799</v>
      </c>
      <c r="E4" s="16">
        <f>+E5+E6</f>
        <v>370</v>
      </c>
      <c r="F4" s="17">
        <f>+F5+F6</f>
        <v>49777</v>
      </c>
    </row>
    <row r="5" spans="1:6" s="2" customFormat="1" ht="12.2" customHeight="1" x14ac:dyDescent="0.25">
      <c r="A5" s="38"/>
      <c r="B5" s="43"/>
      <c r="C5" s="95" t="s">
        <v>128</v>
      </c>
      <c r="D5" s="96">
        <v>3526120</v>
      </c>
      <c r="E5" s="97">
        <v>359</v>
      </c>
      <c r="F5" s="98">
        <v>48544</v>
      </c>
    </row>
    <row r="6" spans="1:6" s="2" customFormat="1" ht="12.2" customHeight="1" thickBot="1" x14ac:dyDescent="0.3">
      <c r="A6" s="39"/>
      <c r="B6" s="45"/>
      <c r="C6" s="99" t="s">
        <v>36</v>
      </c>
      <c r="D6" s="100">
        <v>41679</v>
      </c>
      <c r="E6" s="100">
        <v>11</v>
      </c>
      <c r="F6" s="101">
        <v>1233</v>
      </c>
    </row>
    <row r="7" spans="1:6" s="2" customFormat="1" ht="12.2" customHeight="1" x14ac:dyDescent="0.25">
      <c r="A7" s="37">
        <v>3</v>
      </c>
      <c r="B7" s="46" t="s">
        <v>18</v>
      </c>
      <c r="C7" s="33"/>
      <c r="D7" s="16">
        <f>SUM(D8:D9)</f>
        <v>3155373.4440700002</v>
      </c>
      <c r="E7" s="16">
        <f>SUM(E8:E9)</f>
        <v>155</v>
      </c>
      <c r="F7" s="17">
        <f>SUM(F8:F9)</f>
        <v>31265</v>
      </c>
    </row>
    <row r="8" spans="1:6" s="1" customFormat="1" ht="12.2" customHeight="1" x14ac:dyDescent="0.25">
      <c r="A8" s="38"/>
      <c r="B8" s="43"/>
      <c r="C8" s="102" t="s">
        <v>129</v>
      </c>
      <c r="D8" s="96">
        <v>3052997.4440700002</v>
      </c>
      <c r="E8" s="97">
        <v>146</v>
      </c>
      <c r="F8" s="98">
        <v>27733</v>
      </c>
    </row>
    <row r="9" spans="1:6" s="2" customFormat="1" ht="12.2" customHeight="1" thickBot="1" x14ac:dyDescent="0.3">
      <c r="A9" s="39"/>
      <c r="B9" s="45"/>
      <c r="C9" s="103" t="s">
        <v>52</v>
      </c>
      <c r="D9" s="104">
        <v>102376</v>
      </c>
      <c r="E9" s="100">
        <v>9</v>
      </c>
      <c r="F9" s="105">
        <v>3532</v>
      </c>
    </row>
    <row r="10" spans="1:6" s="2" customFormat="1" ht="12.2" customHeight="1" thickBot="1" x14ac:dyDescent="0.3">
      <c r="A10" s="37">
        <v>4</v>
      </c>
      <c r="B10" s="47" t="s">
        <v>1</v>
      </c>
      <c r="C10" s="33" t="s">
        <v>57</v>
      </c>
      <c r="D10" s="106">
        <v>2991081</v>
      </c>
      <c r="E10" s="107">
        <v>468</v>
      </c>
      <c r="F10" s="108">
        <v>58972</v>
      </c>
    </row>
    <row r="11" spans="1:6" s="2" customFormat="1" ht="12.2" customHeight="1" x14ac:dyDescent="0.25">
      <c r="A11" s="37">
        <v>5</v>
      </c>
      <c r="B11" s="46" t="s">
        <v>2</v>
      </c>
      <c r="C11" s="47"/>
      <c r="D11" s="16">
        <f>SUM(D12:D13)</f>
        <v>1914653</v>
      </c>
      <c r="E11" s="48">
        <f>SUM(E12:E13)</f>
        <v>202</v>
      </c>
      <c r="F11" s="17">
        <f>SUM(F12:F13)</f>
        <v>26700</v>
      </c>
    </row>
    <row r="12" spans="1:6" s="2" customFormat="1" ht="12.2" customHeight="1" x14ac:dyDescent="0.25">
      <c r="A12" s="38"/>
      <c r="B12" s="43"/>
      <c r="C12" s="95" t="s">
        <v>44</v>
      </c>
      <c r="D12" s="96">
        <v>1899059</v>
      </c>
      <c r="E12" s="97">
        <v>201</v>
      </c>
      <c r="F12" s="98">
        <v>25655</v>
      </c>
    </row>
    <row r="13" spans="1:6" s="2" customFormat="1" ht="12.2" customHeight="1" thickBot="1" x14ac:dyDescent="0.3">
      <c r="A13" s="40"/>
      <c r="B13" s="49"/>
      <c r="C13" s="50" t="s">
        <v>108</v>
      </c>
      <c r="D13" s="51">
        <v>15594</v>
      </c>
      <c r="E13" s="52">
        <v>1</v>
      </c>
      <c r="F13" s="53">
        <v>1045</v>
      </c>
    </row>
    <row r="14" spans="1:6" s="2" customFormat="1" ht="12.2" customHeight="1" x14ac:dyDescent="0.25">
      <c r="A14" s="41">
        <v>6</v>
      </c>
      <c r="B14" s="109" t="s">
        <v>109</v>
      </c>
      <c r="C14" s="110" t="s">
        <v>127</v>
      </c>
      <c r="D14" s="111">
        <v>1914568</v>
      </c>
      <c r="E14" s="112">
        <v>238</v>
      </c>
      <c r="F14" s="113">
        <v>26926</v>
      </c>
    </row>
    <row r="15" spans="1:6" s="2" customFormat="1" ht="12.2" customHeight="1" x14ac:dyDescent="0.25">
      <c r="A15" s="117">
        <v>7</v>
      </c>
      <c r="B15" s="54" t="s">
        <v>14</v>
      </c>
      <c r="C15" s="55" t="s">
        <v>47</v>
      </c>
      <c r="D15" s="118">
        <v>1780277</v>
      </c>
      <c r="E15" s="119">
        <v>208</v>
      </c>
      <c r="F15" s="120">
        <v>32505</v>
      </c>
    </row>
    <row r="16" spans="1:6" s="2" customFormat="1" ht="12.2" customHeight="1" x14ac:dyDescent="0.25">
      <c r="A16" s="42">
        <v>8</v>
      </c>
      <c r="B16" s="44" t="s">
        <v>5</v>
      </c>
      <c r="C16" s="34" t="s">
        <v>65</v>
      </c>
      <c r="D16" s="18">
        <v>1651774</v>
      </c>
      <c r="E16" s="19">
        <v>190</v>
      </c>
      <c r="F16" s="20">
        <v>15025</v>
      </c>
    </row>
    <row r="17" spans="1:6" s="2" customFormat="1" ht="12.2" customHeight="1" x14ac:dyDescent="0.25">
      <c r="A17" s="42">
        <v>9</v>
      </c>
      <c r="B17" s="44" t="s">
        <v>4</v>
      </c>
      <c r="C17" s="34" t="s">
        <v>55</v>
      </c>
      <c r="D17" s="18">
        <v>1179402</v>
      </c>
      <c r="E17" s="19">
        <v>17</v>
      </c>
      <c r="F17" s="20">
        <v>2257</v>
      </c>
    </row>
    <row r="18" spans="1:6" s="2" customFormat="1" ht="12.2" customHeight="1" x14ac:dyDescent="0.25">
      <c r="A18" s="42">
        <v>10</v>
      </c>
      <c r="B18" s="44" t="s">
        <v>124</v>
      </c>
      <c r="C18" s="34" t="s">
        <v>66</v>
      </c>
      <c r="D18" s="18">
        <v>829573.42570965807</v>
      </c>
      <c r="E18" s="19">
        <v>7</v>
      </c>
      <c r="F18" s="20">
        <v>774</v>
      </c>
    </row>
    <row r="19" spans="1:6" s="2" customFormat="1" ht="12.2" customHeight="1" x14ac:dyDescent="0.25">
      <c r="A19" s="42">
        <v>11</v>
      </c>
      <c r="B19" s="44" t="s">
        <v>7</v>
      </c>
      <c r="C19" s="34" t="s">
        <v>33</v>
      </c>
      <c r="D19" s="18">
        <v>781047.55923999997</v>
      </c>
      <c r="E19" s="19">
        <v>89</v>
      </c>
      <c r="F19" s="20">
        <v>12245</v>
      </c>
    </row>
    <row r="20" spans="1:6" s="2" customFormat="1" ht="12.2" customHeight="1" x14ac:dyDescent="0.25">
      <c r="A20" s="42">
        <v>12</v>
      </c>
      <c r="B20" s="44" t="s">
        <v>3</v>
      </c>
      <c r="C20" s="34" t="s">
        <v>130</v>
      </c>
      <c r="D20" s="18">
        <v>703173</v>
      </c>
      <c r="E20" s="19">
        <v>81</v>
      </c>
      <c r="F20" s="20">
        <v>9687</v>
      </c>
    </row>
    <row r="21" spans="1:6" s="2" customFormat="1" ht="12.2" customHeight="1" x14ac:dyDescent="0.25">
      <c r="A21" s="42">
        <v>13</v>
      </c>
      <c r="B21" s="44" t="s">
        <v>122</v>
      </c>
      <c r="C21" s="34" t="s">
        <v>93</v>
      </c>
      <c r="D21" s="18">
        <v>623971</v>
      </c>
      <c r="E21" s="19">
        <v>70</v>
      </c>
      <c r="F21" s="20">
        <v>9996</v>
      </c>
    </row>
    <row r="22" spans="1:6" s="2" customFormat="1" ht="12.2" customHeight="1" thickBot="1" x14ac:dyDescent="0.3">
      <c r="A22" s="42">
        <v>14</v>
      </c>
      <c r="B22" s="44" t="s">
        <v>94</v>
      </c>
      <c r="C22" s="34" t="s">
        <v>131</v>
      </c>
      <c r="D22" s="18">
        <v>531658.25405818096</v>
      </c>
      <c r="E22" s="19">
        <v>71</v>
      </c>
      <c r="F22" s="20">
        <v>11984</v>
      </c>
    </row>
    <row r="23" spans="1:6" s="2" customFormat="1" ht="12.2" customHeight="1" x14ac:dyDescent="0.25">
      <c r="A23" s="37">
        <v>15</v>
      </c>
      <c r="B23" s="46" t="s">
        <v>110</v>
      </c>
      <c r="C23" s="47"/>
      <c r="D23" s="16">
        <f>+D24+D25</f>
        <v>525964.06207579002</v>
      </c>
      <c r="E23" s="48">
        <f t="shared" ref="E23:F23" si="0">+E24+E25</f>
        <v>38</v>
      </c>
      <c r="F23" s="17">
        <f t="shared" si="0"/>
        <v>8895</v>
      </c>
    </row>
    <row r="24" spans="1:6" s="2" customFormat="1" ht="12.2" customHeight="1" x14ac:dyDescent="0.25">
      <c r="A24" s="38"/>
      <c r="B24" s="43"/>
      <c r="C24" s="95" t="s">
        <v>51</v>
      </c>
      <c r="D24" s="96">
        <v>415456</v>
      </c>
      <c r="E24" s="97">
        <v>37</v>
      </c>
      <c r="F24" s="98">
        <v>8794</v>
      </c>
    </row>
    <row r="25" spans="1:6" s="2" customFormat="1" ht="12.2" customHeight="1" thickBot="1" x14ac:dyDescent="0.3">
      <c r="A25" s="40"/>
      <c r="B25" s="49"/>
      <c r="C25" s="50" t="s">
        <v>111</v>
      </c>
      <c r="D25" s="51">
        <v>110508.06207579</v>
      </c>
      <c r="E25" s="52">
        <v>1</v>
      </c>
      <c r="F25" s="53">
        <v>101</v>
      </c>
    </row>
    <row r="26" spans="1:6" s="2" customFormat="1" ht="12.2" customHeight="1" x14ac:dyDescent="0.25">
      <c r="A26" s="42">
        <v>16</v>
      </c>
      <c r="B26" s="44" t="s">
        <v>48</v>
      </c>
      <c r="C26" s="35" t="s">
        <v>68</v>
      </c>
      <c r="D26" s="21">
        <v>482720.10065539682</v>
      </c>
      <c r="E26" s="19">
        <v>78</v>
      </c>
      <c r="F26" s="20">
        <v>9180</v>
      </c>
    </row>
    <row r="27" spans="1:6" s="2" customFormat="1" ht="12.2" customHeight="1" x14ac:dyDescent="0.25">
      <c r="A27" s="42">
        <v>17</v>
      </c>
      <c r="B27" s="44" t="s">
        <v>125</v>
      </c>
      <c r="C27" s="34" t="s">
        <v>126</v>
      </c>
      <c r="D27" s="18">
        <v>427073</v>
      </c>
      <c r="E27" s="19">
        <v>47</v>
      </c>
      <c r="F27" s="20">
        <v>5538</v>
      </c>
    </row>
    <row r="28" spans="1:6" s="2" customFormat="1" ht="12.2" customHeight="1" x14ac:dyDescent="0.25">
      <c r="A28" s="42">
        <v>18</v>
      </c>
      <c r="B28" s="44" t="s">
        <v>21</v>
      </c>
      <c r="C28" s="34" t="s">
        <v>43</v>
      </c>
      <c r="D28" s="18">
        <v>319853</v>
      </c>
      <c r="E28" s="19">
        <v>34</v>
      </c>
      <c r="F28" s="20">
        <v>4607</v>
      </c>
    </row>
    <row r="29" spans="1:6" s="2" customFormat="1" ht="12.2" customHeight="1" x14ac:dyDescent="0.25">
      <c r="A29" s="42">
        <v>19</v>
      </c>
      <c r="B29" s="44" t="s">
        <v>56</v>
      </c>
      <c r="C29" s="34" t="s">
        <v>59</v>
      </c>
      <c r="D29" s="18">
        <v>312386.996498755</v>
      </c>
      <c r="E29" s="19">
        <v>28</v>
      </c>
      <c r="F29" s="20">
        <v>2964</v>
      </c>
    </row>
    <row r="30" spans="1:6" s="2" customFormat="1" ht="12.2" customHeight="1" x14ac:dyDescent="0.25">
      <c r="A30" s="42">
        <v>20</v>
      </c>
      <c r="B30" s="44" t="s">
        <v>116</v>
      </c>
      <c r="C30" s="34" t="s">
        <v>117</v>
      </c>
      <c r="D30" s="18">
        <v>308497.17095733498</v>
      </c>
      <c r="E30" s="19">
        <v>1</v>
      </c>
      <c r="F30" s="20">
        <v>206</v>
      </c>
    </row>
    <row r="31" spans="1:6" s="2" customFormat="1" ht="12.2" customHeight="1" x14ac:dyDescent="0.25">
      <c r="A31" s="42">
        <v>21</v>
      </c>
      <c r="B31" s="44" t="s">
        <v>39</v>
      </c>
      <c r="C31" s="34" t="s">
        <v>53</v>
      </c>
      <c r="D31" s="18">
        <v>307269.40999999997</v>
      </c>
      <c r="E31" s="19">
        <v>28</v>
      </c>
      <c r="F31" s="20">
        <v>3686</v>
      </c>
    </row>
    <row r="32" spans="1:6" s="2" customFormat="1" ht="12.2" customHeight="1" x14ac:dyDescent="0.25">
      <c r="A32" s="42">
        <v>22</v>
      </c>
      <c r="B32" s="44" t="s">
        <v>106</v>
      </c>
      <c r="C32" s="34" t="s">
        <v>105</v>
      </c>
      <c r="D32" s="18">
        <v>295743</v>
      </c>
      <c r="E32" s="19">
        <v>53</v>
      </c>
      <c r="F32" s="20">
        <v>5202</v>
      </c>
    </row>
    <row r="33" spans="1:6" s="2" customFormat="1" ht="12.2" customHeight="1" x14ac:dyDescent="0.25">
      <c r="A33" s="42">
        <v>23</v>
      </c>
      <c r="B33" s="44" t="s">
        <v>38</v>
      </c>
      <c r="C33" s="34" t="s">
        <v>67</v>
      </c>
      <c r="D33" s="18">
        <v>255888.15560991399</v>
      </c>
      <c r="E33" s="19">
        <v>46</v>
      </c>
      <c r="F33" s="20">
        <v>5569</v>
      </c>
    </row>
    <row r="34" spans="1:6" s="2" customFormat="1" ht="12.2" customHeight="1" x14ac:dyDescent="0.25">
      <c r="A34" s="42">
        <v>24</v>
      </c>
      <c r="B34" s="44" t="s">
        <v>32</v>
      </c>
      <c r="C34" s="34" t="s">
        <v>50</v>
      </c>
      <c r="D34" s="18">
        <v>250050</v>
      </c>
      <c r="E34" s="19">
        <v>41</v>
      </c>
      <c r="F34" s="20">
        <v>5369</v>
      </c>
    </row>
    <row r="35" spans="1:6" s="2" customFormat="1" ht="12.2" customHeight="1" x14ac:dyDescent="0.25">
      <c r="A35" s="42">
        <v>25</v>
      </c>
      <c r="B35" s="44" t="s">
        <v>9</v>
      </c>
      <c r="C35" s="34" t="s">
        <v>61</v>
      </c>
      <c r="D35" s="18">
        <v>249827</v>
      </c>
      <c r="E35" s="19">
        <v>26</v>
      </c>
      <c r="F35" s="20">
        <v>3101</v>
      </c>
    </row>
    <row r="36" spans="1:6" s="2" customFormat="1" ht="12.2" customHeight="1" thickBot="1" x14ac:dyDescent="0.3">
      <c r="A36" s="86">
        <v>26</v>
      </c>
      <c r="B36" s="67" t="s">
        <v>6</v>
      </c>
      <c r="C36" s="68" t="s">
        <v>71</v>
      </c>
      <c r="D36" s="24">
        <v>247730.86263105701</v>
      </c>
      <c r="E36" s="25">
        <v>40</v>
      </c>
      <c r="F36" s="26">
        <v>4651</v>
      </c>
    </row>
    <row r="37" spans="1:6" s="2" customFormat="1" ht="12.2" customHeight="1" x14ac:dyDescent="0.25">
      <c r="A37" s="87">
        <v>27</v>
      </c>
      <c r="B37" s="62" t="s">
        <v>54</v>
      </c>
      <c r="C37" s="63" t="s">
        <v>54</v>
      </c>
      <c r="D37" s="64">
        <v>226714.80358143704</v>
      </c>
      <c r="E37" s="65">
        <v>18</v>
      </c>
      <c r="F37" s="66">
        <v>3625</v>
      </c>
    </row>
    <row r="38" spans="1:6" s="2" customFormat="1" ht="12.2" customHeight="1" x14ac:dyDescent="0.25">
      <c r="A38" s="42">
        <v>28</v>
      </c>
      <c r="B38" s="44" t="s">
        <v>46</v>
      </c>
      <c r="C38" s="34" t="s">
        <v>132</v>
      </c>
      <c r="D38" s="18">
        <v>174231.69187099999</v>
      </c>
      <c r="E38" s="19">
        <v>28</v>
      </c>
      <c r="F38" s="20">
        <v>3399</v>
      </c>
    </row>
    <row r="39" spans="1:6" s="2" customFormat="1" ht="12.2" customHeight="1" x14ac:dyDescent="0.25">
      <c r="A39" s="42">
        <v>29</v>
      </c>
      <c r="B39" s="44" t="s">
        <v>35</v>
      </c>
      <c r="C39" s="34" t="s">
        <v>35</v>
      </c>
      <c r="D39" s="18">
        <v>165826.00575562703</v>
      </c>
      <c r="E39" s="19">
        <v>15</v>
      </c>
      <c r="F39" s="22">
        <v>1200</v>
      </c>
    </row>
    <row r="40" spans="1:6" s="2" customFormat="1" ht="12.2" customHeight="1" x14ac:dyDescent="0.25">
      <c r="A40" s="42">
        <v>30</v>
      </c>
      <c r="B40" s="44" t="s">
        <v>102</v>
      </c>
      <c r="C40" s="34" t="s">
        <v>34</v>
      </c>
      <c r="D40" s="18">
        <v>161713.27949000002</v>
      </c>
      <c r="E40" s="19">
        <v>20</v>
      </c>
      <c r="F40" s="20">
        <v>2717</v>
      </c>
    </row>
    <row r="41" spans="1:6" s="2" customFormat="1" ht="12.2" customHeight="1" x14ac:dyDescent="0.25">
      <c r="A41" s="42">
        <v>31</v>
      </c>
      <c r="B41" s="44" t="s">
        <v>30</v>
      </c>
      <c r="C41" s="34" t="s">
        <v>70</v>
      </c>
      <c r="D41" s="18">
        <v>147769.07056123103</v>
      </c>
      <c r="E41" s="19">
        <v>19</v>
      </c>
      <c r="F41" s="20">
        <v>2242</v>
      </c>
    </row>
    <row r="42" spans="1:6" s="2" customFormat="1" ht="12.2" customHeight="1" x14ac:dyDescent="0.25">
      <c r="A42" s="42">
        <v>32</v>
      </c>
      <c r="B42" s="60" t="s">
        <v>86</v>
      </c>
      <c r="C42" s="61"/>
      <c r="D42" s="18">
        <v>147713.62753290002</v>
      </c>
      <c r="E42" s="19">
        <v>1</v>
      </c>
      <c r="F42" s="20">
        <v>149</v>
      </c>
    </row>
    <row r="43" spans="1:6" s="2" customFormat="1" ht="12.2" customHeight="1" x14ac:dyDescent="0.25">
      <c r="A43" s="42">
        <v>33</v>
      </c>
      <c r="B43" s="54" t="s">
        <v>118</v>
      </c>
      <c r="C43" s="55" t="s">
        <v>119</v>
      </c>
      <c r="D43" s="23">
        <v>140528.164800767</v>
      </c>
      <c r="E43" s="19">
        <v>7</v>
      </c>
      <c r="F43" s="20">
        <v>790</v>
      </c>
    </row>
    <row r="44" spans="1:6" s="2" customFormat="1" ht="12.2" customHeight="1" x14ac:dyDescent="0.25">
      <c r="A44" s="42">
        <v>34</v>
      </c>
      <c r="B44" s="44" t="s">
        <v>19</v>
      </c>
      <c r="C44" s="34" t="s">
        <v>19</v>
      </c>
      <c r="D44" s="18">
        <v>138141.34011404199</v>
      </c>
      <c r="E44" s="19">
        <v>2</v>
      </c>
      <c r="F44" s="20">
        <v>482</v>
      </c>
    </row>
    <row r="45" spans="1:6" s="2" customFormat="1" ht="12.2" customHeight="1" x14ac:dyDescent="0.25">
      <c r="A45" s="42">
        <v>35</v>
      </c>
      <c r="B45" s="70" t="s">
        <v>16</v>
      </c>
      <c r="C45" s="71" t="s">
        <v>72</v>
      </c>
      <c r="D45" s="85">
        <v>131161.70305660702</v>
      </c>
      <c r="E45" s="78">
        <v>4</v>
      </c>
      <c r="F45" s="79">
        <v>1034</v>
      </c>
    </row>
    <row r="46" spans="1:6" s="2" customFormat="1" ht="12.2" customHeight="1" x14ac:dyDescent="0.25">
      <c r="A46" s="42">
        <v>36</v>
      </c>
      <c r="B46" s="80" t="s">
        <v>40</v>
      </c>
      <c r="C46" s="81" t="s">
        <v>69</v>
      </c>
      <c r="D46" s="121">
        <v>130870.22372587999</v>
      </c>
      <c r="E46" s="83">
        <v>10</v>
      </c>
      <c r="F46" s="84">
        <v>1117</v>
      </c>
    </row>
    <row r="47" spans="1:6" s="2" customFormat="1" ht="12.2" customHeight="1" x14ac:dyDescent="0.25">
      <c r="A47" s="42">
        <v>37</v>
      </c>
      <c r="B47" s="44" t="s">
        <v>29</v>
      </c>
      <c r="C47" s="34" t="s">
        <v>89</v>
      </c>
      <c r="D47" s="18">
        <v>129524.64825333402</v>
      </c>
      <c r="E47" s="19">
        <v>7</v>
      </c>
      <c r="F47" s="20">
        <v>959</v>
      </c>
    </row>
    <row r="48" spans="1:6" s="2" customFormat="1" ht="12.2" customHeight="1" x14ac:dyDescent="0.25">
      <c r="A48" s="42">
        <v>38</v>
      </c>
      <c r="B48" s="44" t="s">
        <v>41</v>
      </c>
      <c r="C48" s="34" t="s">
        <v>42</v>
      </c>
      <c r="D48" s="18">
        <v>92870.511150000006</v>
      </c>
      <c r="E48" s="19">
        <v>14</v>
      </c>
      <c r="F48" s="20">
        <v>2165</v>
      </c>
    </row>
    <row r="49" spans="1:6" s="2" customFormat="1" ht="12.2" customHeight="1" x14ac:dyDescent="0.25">
      <c r="A49" s="42">
        <v>39</v>
      </c>
      <c r="B49" s="70" t="s">
        <v>28</v>
      </c>
      <c r="C49" s="71" t="s">
        <v>74</v>
      </c>
      <c r="D49" s="114">
        <v>83665</v>
      </c>
      <c r="E49" s="78">
        <v>14</v>
      </c>
      <c r="F49" s="79">
        <v>1772</v>
      </c>
    </row>
    <row r="50" spans="1:6" s="2" customFormat="1" ht="12.2" customHeight="1" x14ac:dyDescent="0.25">
      <c r="A50" s="42">
        <v>40</v>
      </c>
      <c r="B50" s="88" t="s">
        <v>87</v>
      </c>
      <c r="C50" s="89"/>
      <c r="D50" s="82">
        <v>80922.628171667006</v>
      </c>
      <c r="E50" s="83">
        <v>1</v>
      </c>
      <c r="F50" s="84">
        <v>122</v>
      </c>
    </row>
    <row r="51" spans="1:6" s="2" customFormat="1" ht="12.2" customHeight="1" x14ac:dyDescent="0.25">
      <c r="A51" s="42">
        <v>41</v>
      </c>
      <c r="B51" s="44" t="s">
        <v>20</v>
      </c>
      <c r="C51" s="34" t="s">
        <v>20</v>
      </c>
      <c r="D51" s="18">
        <v>75173.271820000009</v>
      </c>
      <c r="E51" s="19">
        <v>15</v>
      </c>
      <c r="F51" s="20">
        <v>1810</v>
      </c>
    </row>
    <row r="52" spans="1:6" s="2" customFormat="1" ht="12.2" customHeight="1" x14ac:dyDescent="0.25">
      <c r="A52" s="42">
        <v>42</v>
      </c>
      <c r="B52" s="69" t="s">
        <v>95</v>
      </c>
      <c r="C52" s="61"/>
      <c r="D52" s="18">
        <v>71876.550554014</v>
      </c>
      <c r="E52" s="19">
        <v>3</v>
      </c>
      <c r="F52" s="20">
        <v>346</v>
      </c>
    </row>
    <row r="53" spans="1:6" s="2" customFormat="1" ht="12.2" customHeight="1" x14ac:dyDescent="0.25">
      <c r="A53" s="42">
        <v>43</v>
      </c>
      <c r="B53" s="56" t="s">
        <v>104</v>
      </c>
      <c r="C53" s="57" t="s">
        <v>73</v>
      </c>
      <c r="D53" s="18">
        <v>68800.38835588799</v>
      </c>
      <c r="E53" s="19">
        <v>13</v>
      </c>
      <c r="F53" s="20">
        <v>1108</v>
      </c>
    </row>
    <row r="54" spans="1:6" s="2" customFormat="1" ht="12.2" customHeight="1" x14ac:dyDescent="0.25">
      <c r="A54" s="42">
        <v>44</v>
      </c>
      <c r="B54" s="126" t="s">
        <v>77</v>
      </c>
      <c r="C54" s="127"/>
      <c r="D54" s="18">
        <v>68788.669960904997</v>
      </c>
      <c r="E54" s="19">
        <v>5</v>
      </c>
      <c r="F54" s="20">
        <v>1422</v>
      </c>
    </row>
    <row r="55" spans="1:6" s="2" customFormat="1" ht="12.2" customHeight="1" x14ac:dyDescent="0.25">
      <c r="A55" s="42">
        <v>45</v>
      </c>
      <c r="B55" s="115" t="s">
        <v>22</v>
      </c>
      <c r="C55" s="116" t="s">
        <v>22</v>
      </c>
      <c r="D55" s="18">
        <v>68643</v>
      </c>
      <c r="E55" s="19">
        <v>13</v>
      </c>
      <c r="F55" s="20">
        <v>2273</v>
      </c>
    </row>
    <row r="56" spans="1:6" s="2" customFormat="1" ht="12.2" customHeight="1" x14ac:dyDescent="0.25">
      <c r="A56" s="42">
        <v>46</v>
      </c>
      <c r="B56" s="54" t="s">
        <v>11</v>
      </c>
      <c r="C56" s="55" t="s">
        <v>58</v>
      </c>
      <c r="D56" s="18">
        <v>64581</v>
      </c>
      <c r="E56" s="19">
        <v>6</v>
      </c>
      <c r="F56" s="20">
        <v>639</v>
      </c>
    </row>
    <row r="57" spans="1:6" s="2" customFormat="1" ht="12.2" customHeight="1" x14ac:dyDescent="0.25">
      <c r="A57" s="42">
        <v>47</v>
      </c>
      <c r="B57" s="128" t="s">
        <v>10</v>
      </c>
      <c r="C57" s="129" t="s">
        <v>78</v>
      </c>
      <c r="D57" s="18">
        <v>59529.941430289</v>
      </c>
      <c r="E57" s="19">
        <v>11</v>
      </c>
      <c r="F57" s="20">
        <v>2386</v>
      </c>
    </row>
    <row r="58" spans="1:6" s="2" customFormat="1" ht="12.2" customHeight="1" x14ac:dyDescent="0.25">
      <c r="A58" s="42">
        <v>48</v>
      </c>
      <c r="B58" s="130" t="s">
        <v>107</v>
      </c>
      <c r="C58" s="131"/>
      <c r="D58" s="18">
        <v>54548.166160725006</v>
      </c>
      <c r="E58" s="19">
        <v>1</v>
      </c>
      <c r="F58" s="20">
        <v>150</v>
      </c>
    </row>
    <row r="59" spans="1:6" s="2" customFormat="1" ht="12.2" customHeight="1" x14ac:dyDescent="0.25">
      <c r="A59" s="42">
        <v>49</v>
      </c>
      <c r="B59" s="72" t="s">
        <v>31</v>
      </c>
      <c r="C59" s="73" t="s">
        <v>31</v>
      </c>
      <c r="D59" s="18">
        <v>52220.739166649997</v>
      </c>
      <c r="E59" s="19">
        <v>5</v>
      </c>
      <c r="F59" s="20">
        <v>588</v>
      </c>
    </row>
    <row r="60" spans="1:6" s="2" customFormat="1" ht="12.2" customHeight="1" x14ac:dyDescent="0.25">
      <c r="A60" s="42">
        <v>50</v>
      </c>
      <c r="B60" s="54" t="s">
        <v>133</v>
      </c>
      <c r="C60" s="55" t="s">
        <v>76</v>
      </c>
      <c r="D60" s="18">
        <v>51782.080919025</v>
      </c>
      <c r="E60" s="19">
        <v>7</v>
      </c>
      <c r="F60" s="20">
        <v>891</v>
      </c>
    </row>
    <row r="61" spans="1:6" s="2" customFormat="1" ht="12.2" customHeight="1" x14ac:dyDescent="0.25">
      <c r="A61" s="42">
        <v>51</v>
      </c>
      <c r="B61" s="44" t="s">
        <v>96</v>
      </c>
      <c r="C61" s="34" t="s">
        <v>96</v>
      </c>
      <c r="D61" s="18">
        <v>42127.783998550003</v>
      </c>
      <c r="E61" s="19">
        <v>9</v>
      </c>
      <c r="F61" s="20">
        <v>1275</v>
      </c>
    </row>
    <row r="62" spans="1:6" s="2" customFormat="1" ht="12.2" customHeight="1" x14ac:dyDescent="0.25">
      <c r="A62" s="42">
        <v>52</v>
      </c>
      <c r="B62" s="44" t="s">
        <v>27</v>
      </c>
      <c r="C62" s="34" t="s">
        <v>49</v>
      </c>
      <c r="D62" s="18">
        <v>40341</v>
      </c>
      <c r="E62" s="19">
        <v>1</v>
      </c>
      <c r="F62" s="20">
        <v>100</v>
      </c>
    </row>
    <row r="63" spans="1:6" s="2" customFormat="1" ht="12.2" customHeight="1" x14ac:dyDescent="0.25">
      <c r="A63" s="42">
        <v>53</v>
      </c>
      <c r="B63" s="44" t="s">
        <v>37</v>
      </c>
      <c r="C63" s="34" t="s">
        <v>97</v>
      </c>
      <c r="D63" s="18">
        <v>38155</v>
      </c>
      <c r="E63" s="19">
        <v>9</v>
      </c>
      <c r="F63" s="20">
        <v>1172</v>
      </c>
    </row>
    <row r="64" spans="1:6" s="2" customFormat="1" ht="12.2" customHeight="1" x14ac:dyDescent="0.25">
      <c r="A64" s="42">
        <v>54</v>
      </c>
      <c r="B64" s="128" t="s">
        <v>103</v>
      </c>
      <c r="C64" s="129" t="s">
        <v>103</v>
      </c>
      <c r="D64" s="18">
        <v>27008.365508174</v>
      </c>
      <c r="E64" s="19">
        <v>2</v>
      </c>
      <c r="F64" s="20">
        <v>264</v>
      </c>
    </row>
    <row r="65" spans="1:6" s="2" customFormat="1" ht="12.2" customHeight="1" x14ac:dyDescent="0.25">
      <c r="A65" s="42">
        <v>55</v>
      </c>
      <c r="B65" s="130" t="s">
        <v>88</v>
      </c>
      <c r="C65" s="131"/>
      <c r="D65" s="18">
        <v>22469.514549502001</v>
      </c>
      <c r="E65" s="19">
        <v>1</v>
      </c>
      <c r="F65" s="20">
        <v>106</v>
      </c>
    </row>
    <row r="66" spans="1:6" s="2" customFormat="1" ht="12.2" customHeight="1" x14ac:dyDescent="0.25">
      <c r="A66" s="42">
        <v>56</v>
      </c>
      <c r="B66" s="72" t="s">
        <v>24</v>
      </c>
      <c r="C66" s="73" t="s">
        <v>24</v>
      </c>
      <c r="D66" s="18">
        <v>15661</v>
      </c>
      <c r="E66" s="19">
        <v>2</v>
      </c>
      <c r="F66" s="20">
        <v>252</v>
      </c>
    </row>
    <row r="67" spans="1:6" s="2" customFormat="1" ht="12.2" customHeight="1" x14ac:dyDescent="0.25">
      <c r="A67" s="42">
        <v>57</v>
      </c>
      <c r="B67" s="54" t="s">
        <v>112</v>
      </c>
      <c r="C67" s="55" t="s">
        <v>134</v>
      </c>
      <c r="D67" s="18">
        <v>15595</v>
      </c>
      <c r="E67" s="19">
        <v>2</v>
      </c>
      <c r="F67" s="20">
        <v>282</v>
      </c>
    </row>
    <row r="68" spans="1:6" s="2" customFormat="1" ht="12.2" customHeight="1" x14ac:dyDescent="0.25">
      <c r="A68" s="42">
        <v>58</v>
      </c>
      <c r="B68" s="69" t="s">
        <v>79</v>
      </c>
      <c r="C68" s="61"/>
      <c r="D68" s="18">
        <v>14666.517340548</v>
      </c>
      <c r="E68" s="19">
        <v>1</v>
      </c>
      <c r="F68" s="20">
        <v>151</v>
      </c>
    </row>
    <row r="69" spans="1:6" s="2" customFormat="1" ht="12.2" customHeight="1" x14ac:dyDescent="0.25">
      <c r="A69" s="42">
        <v>59</v>
      </c>
      <c r="B69" s="54" t="s">
        <v>26</v>
      </c>
      <c r="C69" s="55" t="s">
        <v>81</v>
      </c>
      <c r="D69" s="18">
        <v>11284.751693249998</v>
      </c>
      <c r="E69" s="19">
        <v>1</v>
      </c>
      <c r="F69" s="20">
        <v>131</v>
      </c>
    </row>
    <row r="70" spans="1:6" s="2" customFormat="1" ht="12.2" customHeight="1" thickBot="1" x14ac:dyDescent="0.3">
      <c r="A70" s="86">
        <v>60</v>
      </c>
      <c r="B70" s="67" t="s">
        <v>8</v>
      </c>
      <c r="C70" s="68" t="s">
        <v>45</v>
      </c>
      <c r="D70" s="24">
        <v>10195</v>
      </c>
      <c r="E70" s="25">
        <v>1</v>
      </c>
      <c r="F70" s="26">
        <v>123</v>
      </c>
    </row>
    <row r="71" spans="1:6" s="2" customFormat="1" ht="12.2" customHeight="1" x14ac:dyDescent="0.25">
      <c r="A71" s="87">
        <v>61</v>
      </c>
      <c r="B71" s="62" t="s">
        <v>23</v>
      </c>
      <c r="C71" s="63" t="s">
        <v>82</v>
      </c>
      <c r="D71" s="64">
        <v>8757.0533090369991</v>
      </c>
      <c r="E71" s="65">
        <v>1</v>
      </c>
      <c r="F71" s="66">
        <v>110</v>
      </c>
    </row>
    <row r="72" spans="1:6" s="2" customFormat="1" ht="12.2" customHeight="1" x14ac:dyDescent="0.25">
      <c r="A72" s="42">
        <v>62</v>
      </c>
      <c r="B72" s="44" t="s">
        <v>121</v>
      </c>
      <c r="C72" s="34" t="s">
        <v>120</v>
      </c>
      <c r="D72" s="18">
        <v>7034.436821502999</v>
      </c>
      <c r="E72" s="19">
        <v>1</v>
      </c>
      <c r="F72" s="20">
        <v>109</v>
      </c>
    </row>
    <row r="73" spans="1:6" s="2" customFormat="1" ht="12.2" customHeight="1" x14ac:dyDescent="0.25">
      <c r="A73" s="42">
        <v>63</v>
      </c>
      <c r="B73" s="44" t="s">
        <v>115</v>
      </c>
      <c r="C73" s="35" t="s">
        <v>115</v>
      </c>
      <c r="D73" s="18">
        <v>6871.3875793400002</v>
      </c>
      <c r="E73" s="19">
        <v>1</v>
      </c>
      <c r="F73" s="20">
        <v>111</v>
      </c>
    </row>
    <row r="74" spans="1:6" s="2" customFormat="1" ht="12.2" customHeight="1" x14ac:dyDescent="0.25">
      <c r="A74" s="42">
        <v>64</v>
      </c>
      <c r="B74" s="44" t="s">
        <v>75</v>
      </c>
      <c r="C74" s="34"/>
      <c r="D74" s="18">
        <v>6063.7598116240006</v>
      </c>
      <c r="E74" s="19">
        <v>3</v>
      </c>
      <c r="F74" s="20">
        <v>732</v>
      </c>
    </row>
    <row r="75" spans="1:6" s="2" customFormat="1" ht="12.2" customHeight="1" x14ac:dyDescent="0.25">
      <c r="A75" s="42">
        <v>65</v>
      </c>
      <c r="B75" s="70" t="s">
        <v>98</v>
      </c>
      <c r="C75" s="71" t="s">
        <v>99</v>
      </c>
      <c r="D75" s="18">
        <v>5169.6066119999996</v>
      </c>
      <c r="E75" s="19">
        <v>1</v>
      </c>
      <c r="F75" s="20">
        <v>112</v>
      </c>
    </row>
    <row r="76" spans="1:6" s="2" customFormat="1" ht="12.2" customHeight="1" x14ac:dyDescent="0.25">
      <c r="A76" s="42">
        <v>66</v>
      </c>
      <c r="B76" s="72" t="s">
        <v>90</v>
      </c>
      <c r="C76" s="73"/>
      <c r="D76" s="18">
        <v>4598.4395285999999</v>
      </c>
      <c r="E76" s="19">
        <v>1</v>
      </c>
      <c r="F76" s="20">
        <v>102</v>
      </c>
    </row>
    <row r="77" spans="1:6" s="2" customFormat="1" ht="12" customHeight="1" x14ac:dyDescent="0.25">
      <c r="A77" s="42">
        <v>67</v>
      </c>
      <c r="B77" s="72" t="s">
        <v>123</v>
      </c>
      <c r="C77" s="73" t="s">
        <v>83</v>
      </c>
      <c r="D77" s="18">
        <v>3598.363946772</v>
      </c>
      <c r="E77" s="19">
        <v>1</v>
      </c>
      <c r="F77" s="22">
        <v>239</v>
      </c>
    </row>
    <row r="78" spans="1:6" s="2" customFormat="1" ht="12.2" customHeight="1" x14ac:dyDescent="0.25">
      <c r="A78" s="42">
        <v>68</v>
      </c>
      <c r="B78" s="74" t="s">
        <v>84</v>
      </c>
      <c r="C78" s="75"/>
      <c r="D78" s="18">
        <v>3101.3867999999998</v>
      </c>
      <c r="E78" s="19">
        <v>1</v>
      </c>
      <c r="F78" s="20">
        <v>153</v>
      </c>
    </row>
    <row r="79" spans="1:6" s="2" customFormat="1" ht="12.2" customHeight="1" x14ac:dyDescent="0.25">
      <c r="A79" s="42">
        <v>69</v>
      </c>
      <c r="B79" s="76" t="s">
        <v>80</v>
      </c>
      <c r="C79" s="77"/>
      <c r="D79" s="18">
        <v>2769.8421586239997</v>
      </c>
      <c r="E79" s="19">
        <v>1</v>
      </c>
      <c r="F79" s="20">
        <v>103</v>
      </c>
    </row>
    <row r="80" spans="1:6" s="2" customFormat="1" ht="12.2" customHeight="1" x14ac:dyDescent="0.25">
      <c r="A80" s="42">
        <v>70</v>
      </c>
      <c r="B80" s="54" t="s">
        <v>114</v>
      </c>
      <c r="C80" s="55" t="s">
        <v>114</v>
      </c>
      <c r="D80" s="18">
        <v>2073.8292183670001</v>
      </c>
      <c r="E80" s="19">
        <v>1</v>
      </c>
      <c r="F80" s="20">
        <v>109</v>
      </c>
    </row>
    <row r="81" spans="1:6" s="2" customFormat="1" ht="12.2" customHeight="1" x14ac:dyDescent="0.25">
      <c r="A81" s="42">
        <v>71</v>
      </c>
      <c r="B81" s="56" t="s">
        <v>113</v>
      </c>
      <c r="C81" s="57"/>
      <c r="D81" s="18">
        <v>1983.649031893</v>
      </c>
      <c r="E81" s="19">
        <v>1</v>
      </c>
      <c r="F81" s="20">
        <v>102</v>
      </c>
    </row>
    <row r="82" spans="1:6" s="2" customFormat="1" ht="12.2" customHeight="1" x14ac:dyDescent="0.25">
      <c r="A82" s="42">
        <v>72</v>
      </c>
      <c r="B82" s="58" t="s">
        <v>85</v>
      </c>
      <c r="C82" s="59"/>
      <c r="D82" s="27">
        <v>1844.873677</v>
      </c>
      <c r="E82" s="28">
        <v>1</v>
      </c>
      <c r="F82" s="29">
        <v>102</v>
      </c>
    </row>
    <row r="83" spans="1:6" s="1" customFormat="1" ht="12.75" x14ac:dyDescent="0.25">
      <c r="A83" s="11"/>
      <c r="B83" s="122" t="s">
        <v>92</v>
      </c>
      <c r="C83" s="123"/>
      <c r="D83" s="30">
        <f>SUM(D3:D82)-D7-D11-D4-D23</f>
        <v>33046652.003792856</v>
      </c>
      <c r="E83" s="30">
        <f>SUM(E3:E82)-E7-E11-E4-E23</f>
        <v>3411</v>
      </c>
      <c r="F83" s="31">
        <f>SUM(F3:F82)-F7-F11-F4-F23</f>
        <v>485758</v>
      </c>
    </row>
    <row r="84" spans="1:6" s="1" customFormat="1" x14ac:dyDescent="0.25">
      <c r="A84" s="9" t="s">
        <v>100</v>
      </c>
      <c r="C84" s="3"/>
      <c r="D84" s="3"/>
      <c r="E84" s="3"/>
      <c r="F84" s="3"/>
    </row>
    <row r="85" spans="1:6" s="1" customFormat="1" ht="11.25" customHeight="1" x14ac:dyDescent="0.25">
      <c r="A85" s="9" t="s">
        <v>101</v>
      </c>
      <c r="B85" s="9"/>
      <c r="C85" s="3"/>
      <c r="D85" s="10"/>
      <c r="E85" s="10"/>
      <c r="F85" s="3"/>
    </row>
    <row r="86" spans="1:6" s="1" customFormat="1" ht="11.25" customHeight="1" x14ac:dyDescent="0.25">
      <c r="A86" s="9" t="s">
        <v>64</v>
      </c>
      <c r="B86" s="9"/>
      <c r="C86" s="3"/>
      <c r="D86" s="3"/>
      <c r="E86" s="3"/>
      <c r="F86" s="3"/>
    </row>
    <row r="87" spans="1:6" s="1" customFormat="1" ht="11.25" customHeight="1" x14ac:dyDescent="0.25">
      <c r="A87" s="4"/>
      <c r="B87" s="4"/>
      <c r="C87" s="8"/>
      <c r="D87" s="8"/>
      <c r="E87" s="8"/>
      <c r="F87" s="8"/>
    </row>
    <row r="88" spans="1:6" s="1" customFormat="1" ht="10.5" customHeight="1" x14ac:dyDescent="0.25">
      <c r="A88" s="4"/>
      <c r="B88" s="4"/>
      <c r="C88" s="8"/>
      <c r="D88" s="8"/>
      <c r="E88" s="8"/>
      <c r="F88" s="8"/>
    </row>
    <row r="89" spans="1:6" s="2" customFormat="1" ht="10.5" customHeight="1" x14ac:dyDescent="0.25">
      <c r="A89" s="4"/>
      <c r="B89" s="4"/>
      <c r="C89" s="8"/>
      <c r="D89" s="8"/>
      <c r="E89" s="8"/>
      <c r="F89" s="8"/>
    </row>
    <row r="90" spans="1:6" ht="10.5" customHeight="1" x14ac:dyDescent="0.25">
      <c r="D90" s="1"/>
    </row>
    <row r="92" spans="1:6" x14ac:dyDescent="0.25">
      <c r="A92" s="3"/>
      <c r="B92" s="1"/>
    </row>
    <row r="93" spans="1:6" x14ac:dyDescent="0.25">
      <c r="C93" s="1"/>
      <c r="E93" s="3"/>
      <c r="F93" s="7"/>
    </row>
    <row r="95" spans="1:6" s="1" customFormat="1" x14ac:dyDescent="0.25">
      <c r="A95" s="4"/>
      <c r="B95" s="4"/>
      <c r="C95" s="8"/>
      <c r="D95" s="8"/>
      <c r="E95" s="8"/>
      <c r="F95" s="8"/>
    </row>
  </sheetData>
  <sortState ref="A26:F82">
    <sortCondition descending="1" ref="D26:D82"/>
  </sortState>
  <mergeCells count="2">
    <mergeCell ref="B83:C83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2016-03-10T08:07:25Z</cp:lastPrinted>
  <dcterms:created xsi:type="dcterms:W3CDTF">2001-03-01T10:52:24Z</dcterms:created>
  <dcterms:modified xsi:type="dcterms:W3CDTF">2016-04-08T11:49:16Z</dcterms:modified>
</cp:coreProperties>
</file>